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9240" tabRatio="900" activeTab="0"/>
  </bookViews>
  <sheets>
    <sheet name="PLAFON SEPT" sheetId="1" r:id="rId1"/>
  </sheets>
  <definedNames/>
  <calcPr fullCalcOnLoad="1"/>
</workbook>
</file>

<file path=xl/sharedStrings.xml><?xml version="1.0" encoding="utf-8"?>
<sst xmlns="http://schemas.openxmlformats.org/spreadsheetml/2006/main" count="268" uniqueCount="141">
  <si>
    <t>ALEXE GHERGHINA</t>
  </si>
  <si>
    <t>ANDONE CRISTINA-LUIZA</t>
  </si>
  <si>
    <t>BARLADEANU ELENA</t>
  </si>
  <si>
    <t>BOAZU TEODOR GEORGE</t>
  </si>
  <si>
    <t>CROITORU CRISTEA-AUREL</t>
  </si>
  <si>
    <t>DANESCU RUXANDRA</t>
  </si>
  <si>
    <t>DRAGOMIR DOMNICA</t>
  </si>
  <si>
    <t>DUMBRAVEANU IULIANA-DENIS</t>
  </si>
  <si>
    <t>GHERGHISAN-FILIP MIRELA-VASILICA</t>
  </si>
  <si>
    <t>GOGONET MIRELA</t>
  </si>
  <si>
    <t>HARNAGEA GHEORGHE-LIVIU</t>
  </si>
  <si>
    <t>VIZITIU DAMIAN</t>
  </si>
  <si>
    <t>VIZITIU ZIZI</t>
  </si>
  <si>
    <t>NUME/PRENUME</t>
  </si>
  <si>
    <t>CHIRIAC MARGARETA</t>
  </si>
  <si>
    <t>CROITORU CRISTEA CARMEN</t>
  </si>
  <si>
    <t>BOAZU LOREDANA ECATERINA</t>
  </si>
  <si>
    <t>GEORGESCU LIGIA ANA MARIA</t>
  </si>
  <si>
    <t>specialist</t>
  </si>
  <si>
    <t>dentist</t>
  </si>
  <si>
    <t xml:space="preserve">primar </t>
  </si>
  <si>
    <t>primar</t>
  </si>
  <si>
    <t>Grad prof.</t>
  </si>
  <si>
    <t>Nr.crt.</t>
  </si>
  <si>
    <t>CHIPER MARLENA</t>
  </si>
  <si>
    <t>BERECHET CORINA</t>
  </si>
  <si>
    <t>HULEA GEORGETA</t>
  </si>
  <si>
    <t>IANCU MARIANA</t>
  </si>
  <si>
    <t>IONITA DAN</t>
  </si>
  <si>
    <t>LACATUS ALINA-MIHAELA</t>
  </si>
  <si>
    <t>LEATA RAZVAN</t>
  </si>
  <si>
    <t>LEIBOVICI RADU ANDY</t>
  </si>
  <si>
    <t xml:space="preserve">MARUNTELU MIHAI </t>
  </si>
  <si>
    <t>MARCU CARMEN-MARIANA</t>
  </si>
  <si>
    <t>MARDARE LOLI</t>
  </si>
  <si>
    <t>MIHAILOPOL CORINA</t>
  </si>
  <si>
    <t>MIHALACHE IULIAN</t>
  </si>
  <si>
    <t>MIRON ALEXANDRU</t>
  </si>
  <si>
    <t>MIRON ANGELA</t>
  </si>
  <si>
    <t>MORARU PAUL EMIL</t>
  </si>
  <si>
    <t>MURARIU VERONICA</t>
  </si>
  <si>
    <t>MUNTEANU MANUELA ALINA</t>
  </si>
  <si>
    <t>NECHITA ADRIAN</t>
  </si>
  <si>
    <t>PETRASCU LIVIA</t>
  </si>
  <si>
    <t>RADU ROMEO</t>
  </si>
  <si>
    <t>SINCAR DORINA-CERASELLA</t>
  </si>
  <si>
    <t>VLAD DANIELA SIMONA</t>
  </si>
  <si>
    <t>plafon sept</t>
  </si>
  <si>
    <t>BOGEAN ARABELA-LORELEY</t>
  </si>
  <si>
    <t>PANAITE GEORGE</t>
  </si>
  <si>
    <t>TEODORU CRISTIAN</t>
  </si>
  <si>
    <t>MIRON ADRIAN IONUT</t>
  </si>
  <si>
    <t>BOROS LOREDANA</t>
  </si>
  <si>
    <t>CRETU LUCIAN</t>
  </si>
  <si>
    <t>SPITALUL DE PEDIATRIE (dr. MATEI MADALINA)</t>
  </si>
  <si>
    <t>TOPORAS CLAUDIA</t>
  </si>
  <si>
    <t>HUSSEIN-SALVADOR CARMEN MIHAELA</t>
  </si>
  <si>
    <t>MREJERU LOREDANA</t>
  </si>
  <si>
    <t>RARINCA BIRSAN MONICA</t>
  </si>
  <si>
    <t>RADUCAN MARIUS</t>
  </si>
  <si>
    <t xml:space="preserve">MEHEDINTI ROXANA </t>
  </si>
  <si>
    <t>SPITALUL DE PEDIATRIE (dr. GUINET MIRON FLORENTINA)</t>
  </si>
  <si>
    <t>SPITALUL DE PEDIATRIE (dr. STOICA GEORGE)</t>
  </si>
  <si>
    <t>NICHITA RODICA</t>
  </si>
  <si>
    <t>LACATUS SEBASTIAN</t>
  </si>
  <si>
    <t>OPREA VALENTINA</t>
  </si>
  <si>
    <t>SPITALUL DE PEDIATRIE (dr. NASTASE OCTAVIAN STEFAN)</t>
  </si>
  <si>
    <t>PAVLOV ALEXANDRA</t>
  </si>
  <si>
    <t>ISPAS LIDIA</t>
  </si>
  <si>
    <t>CALINESCU GIANINA</t>
  </si>
  <si>
    <t>RADU DANIELA</t>
  </si>
  <si>
    <t>CHIRIC MONICA MIHAELA (angaj.dr RADU Daniela)</t>
  </si>
  <si>
    <t>SBIRNEA TANTA</t>
  </si>
  <si>
    <t>SC MARTA CARP DENT SRL (CARP MARTA ELENA)</t>
  </si>
  <si>
    <t>SC MARTA CARP DENT SRL (GHEOCA MARIANA CARMEN)</t>
  </si>
  <si>
    <t>SC STRUNGAREATA SRL (CHIFOR EMILIAN)</t>
  </si>
  <si>
    <t>SC DENTABENE MEDICAL SRL (BATIR MARIN ALEXANDRU)</t>
  </si>
  <si>
    <t>SC FAMILY DENT SRL (BALABAN DANIELA)</t>
  </si>
  <si>
    <t xml:space="preserve">SC AD BIODENTIS SRL (DIACONU ANDREEA) </t>
  </si>
  <si>
    <t>SC DOCTOR MIHALUTA SRL (MIHALUTA FLORIN)</t>
  </si>
  <si>
    <t>SC DOCTOR MIHALUTA SRL (ENACHE DIANA)</t>
  </si>
  <si>
    <t xml:space="preserve">SC DOCTOR MIHALUTA SRL (CLATICI MONICA) </t>
  </si>
  <si>
    <t>SC GA DENT ALIN SRL (GIRNEATA ANDREI)</t>
  </si>
  <si>
    <t>SC GA DENT ALIN SRL (IORDACHE LARISA)</t>
  </si>
  <si>
    <t>SC CERADENT SRL (NECULAI INA)</t>
  </si>
  <si>
    <t>SC CERADENT SRL (MUNTEANU ALEXEI)</t>
  </si>
  <si>
    <t>SC CERADENT SRL (BATAR SVETLANA)</t>
  </si>
  <si>
    <t>SC PARMA MEDDENT SRL (MOGOS LAURA CARMEN)</t>
  </si>
  <si>
    <t>SC PARMA MEDDENT SRL (SANDICA SABINA CORINA)</t>
  </si>
  <si>
    <t>SC BIDENTAL SRL (jugravu-luchinciuc andreea)</t>
  </si>
  <si>
    <t>SC RICAUDENT EXPERT SRL (LUNGU AURELIA)</t>
  </si>
  <si>
    <t>SC ULTRADENT SRL (MOISEI MIHAELA)</t>
  </si>
  <si>
    <t>SC ULTRADENT SRL (DUMITRASCU STEFAN)</t>
  </si>
  <si>
    <t>SC Morodent  Optimum SRL (MOROIANU MARIUS)</t>
  </si>
  <si>
    <t>SC ESTETA SRL (POPA MARIA)</t>
  </si>
  <si>
    <t>SC ESTETA SRL (POPA SERBAN)</t>
  </si>
  <si>
    <t>SC TRANDENTO ART SRL (TRANDAFIR ALEXANDRU)</t>
  </si>
  <si>
    <t>SC TRANDENTO ART SRL (TRANDAFIR IONELA ANA)</t>
  </si>
  <si>
    <t xml:space="preserve">SC HG BEAUTY SMILE DENT SRL (HILOHI GABRIELA) </t>
  </si>
  <si>
    <t>SC AKYDENT SRL (ACHIMESCU ANETA)</t>
  </si>
  <si>
    <t>SC CERADENT SRL (POJAR IGOR)</t>
  </si>
  <si>
    <t>SC CERADENT SRL (POJAR ANAMARIA MIRABELA)</t>
  </si>
  <si>
    <t>SC PARMA MEDDENT SRL (VRANCEANU COSTEL)</t>
  </si>
  <si>
    <t>SC AKYDENT SRL (BRANZA CRISTIAN)</t>
  </si>
  <si>
    <t>SC AKYDENT SRL (BOZAGIU ANDREEA)</t>
  </si>
  <si>
    <t>ANGHELUTA FLORIN</t>
  </si>
  <si>
    <t>ANGHELUTA ANCA CORINA (ang dr. ANGHELUTA FLORIN)</t>
  </si>
  <si>
    <t>SC DENTABENE MEDICAL SRL (DANAILA FLORENTINA)</t>
  </si>
  <si>
    <t>CAVALIOTI ANDREEA</t>
  </si>
  <si>
    <t>COBANEL ANDREEA</t>
  </si>
  <si>
    <t>CONDURACHE FLORENTINA</t>
  </si>
  <si>
    <t>DRAGUS LAURENTIU</t>
  </si>
  <si>
    <t>MOCANU DIANA (ang dr. DRAGUS LAURTENTIU)</t>
  </si>
  <si>
    <t>SC CRAVELUXE ADENTAL HOUSE SRL (FAINAREA ADRIAN E.)</t>
  </si>
  <si>
    <t>CHIRAZICA ANCA TEODORA (ang dr. CALINESCU GIANINA)</t>
  </si>
  <si>
    <t>SC DOBREA OANA DENT SRL (DOBREA OANA)</t>
  </si>
  <si>
    <t>SC UNICA MASTER CLINIC SRL (VIRLAN RUXANDRA)</t>
  </si>
  <si>
    <t>SC UNICA MASTER CLINIC SRL (AGACHE MARCELA)</t>
  </si>
  <si>
    <t>SC OXI DENT EXPERT SRL (MOLNIC OXANA)</t>
  </si>
  <si>
    <t>SC BLUETOOTH DENTAL SRL (ENACHE MARIA)</t>
  </si>
  <si>
    <t>SC BLUETOOTH DENTAL SRL (BOBOCEA FIVIA)</t>
  </si>
  <si>
    <t>SC MATY MEDIXDENT SRL (MITABLINDA MARCELA)</t>
  </si>
  <si>
    <t>SC MATY MEDIXDENT SRL (AGAPIEVA ALINA)</t>
  </si>
  <si>
    <t>GEORGESCU LISYE-SICA</t>
  </si>
  <si>
    <t>GHINOIU CAMELIA</t>
  </si>
  <si>
    <t>GRAUR ALINA GEORGIANA</t>
  </si>
  <si>
    <t>HIRLESTEANU IULIAN</t>
  </si>
  <si>
    <t>IONESCU DORINA</t>
  </si>
  <si>
    <t>IFRIM IULIANA (ang. dr. LEIBOVICI RADU ANDY)</t>
  </si>
  <si>
    <t>SC ULTRADENT SRL (CHIRILA MARICELA)</t>
  </si>
  <si>
    <t>Motoc ELENA</t>
  </si>
  <si>
    <t>MUSAT ANTOANETA DANIELA</t>
  </si>
  <si>
    <t>MANTU SIMIZ ANAMARIA (ang dr. MUNTEANU MANUELA ALINA)</t>
  </si>
  <si>
    <t>SC ESTETA SRL (POPA ALEXANDRA)</t>
  </si>
  <si>
    <t>STOICA AURA</t>
  </si>
  <si>
    <t>SAVASTRE DANIELA (ang dr.STOICA AURA)</t>
  </si>
  <si>
    <t>UTA NADA DOINA LIANA</t>
  </si>
  <si>
    <t>MUNTEANU RAMONA</t>
  </si>
  <si>
    <t>SC DENTAL SIN IS WAY SRL ( dr. Stresina Oana Sinziana)</t>
  </si>
  <si>
    <t>INTOCMIT,</t>
  </si>
  <si>
    <t>Ec. Popescu E.</t>
  </si>
</sst>
</file>

<file path=xl/styles.xml><?xml version="1.0" encoding="utf-8"?>
<styleSheet xmlns="http://schemas.openxmlformats.org/spreadsheetml/2006/main">
  <numFmts count="5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 &quot;\ #,##0;&quot; &quot;\ \-#,##0"/>
    <numFmt numFmtId="175" formatCode="&quot; &quot;\ #,##0;[Red]&quot; &quot;\ \-#,##0"/>
    <numFmt numFmtId="176" formatCode="&quot; &quot;\ #,##0.00;&quot; &quot;\ \-#,##0.00"/>
    <numFmt numFmtId="177" formatCode="&quot; &quot;\ #,##0.00;[Red]&quot; &quot;\ \-#,##0.00"/>
    <numFmt numFmtId="178" formatCode="_ &quot; &quot;\ * #,##0_ ;_ &quot; &quot;\ * \-#,##0_ ;_ &quot; &quot;\ * &quot;-&quot;_ ;_ @_ "/>
    <numFmt numFmtId="179" formatCode="_ * #,##0_ ;_ * \-#,##0_ ;_ * &quot;-&quot;_ ;_ @_ "/>
    <numFmt numFmtId="180" formatCode="_ &quot; &quot;\ * #,##0.00_ ;_ &quot; &quot;\ * \-#,##0.00_ ;_ &quot; &quot;\ * &quot;-&quot;??_ ;_ @_ 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18]d\ mmmm\ yyyy"/>
    <numFmt numFmtId="186" formatCode="[$-418]d\-mmm\-yy;@"/>
    <numFmt numFmtId="187" formatCode="mmm/yyyy"/>
    <numFmt numFmtId="188" formatCode="0.0000"/>
    <numFmt numFmtId="189" formatCode="[$-F800]dddd\,\ mmmm\ dd\,\ yyyy"/>
    <numFmt numFmtId="190" formatCode="#,##0.000"/>
    <numFmt numFmtId="191" formatCode="00000"/>
    <numFmt numFmtId="192" formatCode="dd/mm/yy;@"/>
    <numFmt numFmtId="193" formatCode="#,##0.00000"/>
    <numFmt numFmtId="194" formatCode="#,##0.0000"/>
    <numFmt numFmtId="195" formatCode="000\-00\-0000"/>
    <numFmt numFmtId="196" formatCode="#,##0.00;[Red]#,##0.00"/>
    <numFmt numFmtId="197" formatCode="[$-409]dddd\,\ mmmm\ dd\,\ yyyy"/>
    <numFmt numFmtId="198" formatCode="[$-409]h:mm:ss\ AM/PM"/>
    <numFmt numFmtId="199" formatCode="#,##0.0000000000"/>
    <numFmt numFmtId="200" formatCode="#,##0.0000000000000"/>
    <numFmt numFmtId="201" formatCode="#,##0.00000000"/>
    <numFmt numFmtId="202" formatCode="#,##0.000000000"/>
    <numFmt numFmtId="203" formatCode="#,##0.00\ &quot;lei&quot;"/>
    <numFmt numFmtId="204" formatCode="#,##0.00\ _l_e_i"/>
    <numFmt numFmtId="205" formatCode="[$€-2]\ #,##0.00_);[Red]\([$€-2]\ #,##0.00\)"/>
    <numFmt numFmtId="206" formatCode="[$-F400]h:mm:ss\ AM/PM"/>
    <numFmt numFmtId="207" formatCode="#,##0.0000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6" fillId="33" borderId="11" xfId="57" applyFont="1" applyFill="1" applyBorder="1">
      <alignment/>
      <protection/>
    </xf>
    <xf numFmtId="0" fontId="4" fillId="33" borderId="11" xfId="57" applyFont="1" applyFill="1" applyBorder="1">
      <alignment/>
      <protection/>
    </xf>
    <xf numFmtId="0" fontId="4" fillId="33" borderId="10" xfId="57" applyFont="1" applyFill="1" applyBorder="1">
      <alignment/>
      <protection/>
    </xf>
    <xf numFmtId="49" fontId="4" fillId="33" borderId="11" xfId="0" applyNumberFormat="1" applyFont="1" applyFill="1" applyBorder="1" applyAlignment="1">
      <alignment wrapText="1"/>
    </xf>
    <xf numFmtId="0" fontId="4" fillId="33" borderId="11" xfId="57" applyFont="1" applyFill="1" applyBorder="1">
      <alignment/>
      <protection/>
    </xf>
    <xf numFmtId="0" fontId="6" fillId="33" borderId="0" xfId="0" applyFont="1" applyFill="1" applyAlignment="1">
      <alignment/>
    </xf>
    <xf numFmtId="0" fontId="6" fillId="33" borderId="11" xfId="57" applyFont="1" applyFill="1" applyBorder="1">
      <alignment/>
      <protection/>
    </xf>
    <xf numFmtId="0" fontId="4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contare stomatologie  an 20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14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8" sqref="H38"/>
    </sheetView>
  </sheetViews>
  <sheetFormatPr defaultColWidth="9.140625" defaultRowHeight="12.75"/>
  <cols>
    <col min="1" max="1" width="6.421875" style="2" customWidth="1"/>
    <col min="2" max="2" width="53.8515625" style="3" customWidth="1"/>
    <col min="3" max="3" width="9.421875" style="3" customWidth="1"/>
    <col min="4" max="4" width="12.421875" style="4" customWidth="1"/>
    <col min="5" max="16384" width="9.140625" style="2" customWidth="1"/>
  </cols>
  <sheetData>
    <row r="3" ht="12" thickBot="1"/>
    <row r="4" spans="1:4" s="5" customFormat="1" ht="18.75" customHeight="1">
      <c r="A4" s="21" t="s">
        <v>23</v>
      </c>
      <c r="B4" s="23" t="s">
        <v>13</v>
      </c>
      <c r="C4" s="23" t="s">
        <v>22</v>
      </c>
      <c r="D4" s="25" t="s">
        <v>47</v>
      </c>
    </row>
    <row r="5" spans="1:4" s="5" customFormat="1" ht="36" customHeight="1" thickBot="1">
      <c r="A5" s="22"/>
      <c r="B5" s="24"/>
      <c r="C5" s="24"/>
      <c r="D5" s="26"/>
    </row>
    <row r="6" spans="1:4" ht="11.25">
      <c r="A6" s="6">
        <v>1</v>
      </c>
      <c r="B6" s="7" t="s">
        <v>99</v>
      </c>
      <c r="C6" s="7" t="s">
        <v>18</v>
      </c>
      <c r="D6" s="1">
        <f>6000-40.2</f>
        <v>5959.8</v>
      </c>
    </row>
    <row r="7" spans="1:4" ht="11.25">
      <c r="A7" s="6">
        <v>2</v>
      </c>
      <c r="B7" s="8" t="s">
        <v>103</v>
      </c>
      <c r="C7" s="8" t="s">
        <v>19</v>
      </c>
      <c r="D7" s="1">
        <f>4800-88.4</f>
        <v>4711.6</v>
      </c>
    </row>
    <row r="8" spans="1:4" ht="11.25">
      <c r="A8" s="6">
        <v>3</v>
      </c>
      <c r="B8" s="8" t="s">
        <v>104</v>
      </c>
      <c r="C8" s="8" t="s">
        <v>19</v>
      </c>
      <c r="D8" s="1">
        <f>4800-20</f>
        <v>4780</v>
      </c>
    </row>
    <row r="9" spans="1:4" ht="11.25">
      <c r="A9" s="6">
        <v>4</v>
      </c>
      <c r="B9" s="8" t="s">
        <v>0</v>
      </c>
      <c r="C9" s="8" t="s">
        <v>18</v>
      </c>
      <c r="D9" s="1">
        <v>6000</v>
      </c>
    </row>
    <row r="10" spans="1:4" ht="11.25">
      <c r="A10" s="6">
        <v>5</v>
      </c>
      <c r="B10" s="8" t="s">
        <v>105</v>
      </c>
      <c r="C10" s="8" t="s">
        <v>19</v>
      </c>
      <c r="D10" s="1">
        <v>4800</v>
      </c>
    </row>
    <row r="11" spans="1:4" ht="11.25">
      <c r="A11" s="6">
        <v>6</v>
      </c>
      <c r="B11" s="8" t="s">
        <v>106</v>
      </c>
      <c r="C11" s="8" t="s">
        <v>19</v>
      </c>
      <c r="D11" s="1">
        <v>4800</v>
      </c>
    </row>
    <row r="12" spans="1:4" ht="11.25">
      <c r="A12" s="6">
        <v>7</v>
      </c>
      <c r="B12" s="8" t="s">
        <v>1</v>
      </c>
      <c r="C12" s="8" t="s">
        <v>18</v>
      </c>
      <c r="D12" s="1">
        <v>6000</v>
      </c>
    </row>
    <row r="13" spans="1:4" ht="11.25">
      <c r="A13" s="6">
        <v>8</v>
      </c>
      <c r="B13" s="8" t="s">
        <v>77</v>
      </c>
      <c r="C13" s="8" t="s">
        <v>19</v>
      </c>
      <c r="D13" s="1">
        <v>4800</v>
      </c>
    </row>
    <row r="14" spans="1:4" ht="10.5" customHeight="1">
      <c r="A14" s="6">
        <v>9</v>
      </c>
      <c r="B14" s="9" t="s">
        <v>2</v>
      </c>
      <c r="C14" s="10" t="s">
        <v>18</v>
      </c>
      <c r="D14" s="1">
        <v>9000</v>
      </c>
    </row>
    <row r="15" spans="1:4" s="11" customFormat="1" ht="11.25" customHeight="1">
      <c r="A15" s="6">
        <v>10</v>
      </c>
      <c r="B15" s="9" t="s">
        <v>76</v>
      </c>
      <c r="C15" s="10" t="s">
        <v>19</v>
      </c>
      <c r="D15" s="1">
        <v>7200</v>
      </c>
    </row>
    <row r="16" spans="1:4" s="11" customFormat="1" ht="11.25" customHeight="1">
      <c r="A16" s="6">
        <v>11</v>
      </c>
      <c r="B16" s="9" t="s">
        <v>107</v>
      </c>
      <c r="C16" s="10" t="s">
        <v>19</v>
      </c>
      <c r="D16" s="1">
        <v>7200</v>
      </c>
    </row>
    <row r="17" spans="1:4" ht="11.25" customHeight="1">
      <c r="A17" s="6">
        <v>12</v>
      </c>
      <c r="B17" s="9" t="s">
        <v>25</v>
      </c>
      <c r="C17" s="10" t="s">
        <v>19</v>
      </c>
      <c r="D17" s="1">
        <v>7200</v>
      </c>
    </row>
    <row r="18" spans="1:4" ht="11.25">
      <c r="A18" s="6">
        <v>13</v>
      </c>
      <c r="B18" s="8" t="s">
        <v>16</v>
      </c>
      <c r="C18" s="8" t="s">
        <v>19</v>
      </c>
      <c r="D18" s="1">
        <f>4800-5.8</f>
        <v>4794.2</v>
      </c>
    </row>
    <row r="19" spans="1:4" ht="11.25">
      <c r="A19" s="6">
        <v>14</v>
      </c>
      <c r="B19" s="8" t="s">
        <v>3</v>
      </c>
      <c r="C19" s="8" t="s">
        <v>19</v>
      </c>
      <c r="D19" s="1">
        <f>4800-2.8</f>
        <v>4797.2</v>
      </c>
    </row>
    <row r="20" spans="1:4" ht="11.25">
      <c r="A20" s="6">
        <v>15</v>
      </c>
      <c r="B20" s="8" t="s">
        <v>48</v>
      </c>
      <c r="C20" s="8" t="s">
        <v>19</v>
      </c>
      <c r="D20" s="1">
        <v>4800</v>
      </c>
    </row>
    <row r="21" spans="1:4" ht="11.25">
      <c r="A21" s="6">
        <v>16</v>
      </c>
      <c r="B21" s="8" t="s">
        <v>52</v>
      </c>
      <c r="C21" s="8" t="s">
        <v>19</v>
      </c>
      <c r="D21" s="1">
        <v>4800</v>
      </c>
    </row>
    <row r="22" spans="1:4" ht="11.25">
      <c r="A22" s="6">
        <v>17</v>
      </c>
      <c r="B22" s="8" t="s">
        <v>73</v>
      </c>
      <c r="C22" s="8" t="s">
        <v>18</v>
      </c>
      <c r="D22" s="1">
        <v>6000</v>
      </c>
    </row>
    <row r="23" spans="1:4" ht="11.25">
      <c r="A23" s="6">
        <v>18</v>
      </c>
      <c r="B23" s="8" t="s">
        <v>74</v>
      </c>
      <c r="C23" s="8" t="s">
        <v>19</v>
      </c>
      <c r="D23" s="1">
        <v>4800</v>
      </c>
    </row>
    <row r="24" spans="1:4" ht="11.25">
      <c r="A24" s="6">
        <v>19</v>
      </c>
      <c r="B24" s="8" t="s">
        <v>75</v>
      </c>
      <c r="C24" s="8" t="s">
        <v>19</v>
      </c>
      <c r="D24" s="1">
        <v>4800</v>
      </c>
    </row>
    <row r="25" spans="1:4" ht="11.25">
      <c r="A25" s="6">
        <v>20</v>
      </c>
      <c r="B25" s="8" t="s">
        <v>108</v>
      </c>
      <c r="C25" s="8" t="s">
        <v>19</v>
      </c>
      <c r="D25" s="1">
        <v>4800</v>
      </c>
    </row>
    <row r="26" spans="1:4" ht="11.25">
      <c r="A26" s="6">
        <v>21</v>
      </c>
      <c r="B26" s="9" t="s">
        <v>24</v>
      </c>
      <c r="C26" s="9" t="s">
        <v>19</v>
      </c>
      <c r="D26" s="1">
        <v>7200</v>
      </c>
    </row>
    <row r="27" spans="1:4" ht="11.25">
      <c r="A27" s="6">
        <v>22</v>
      </c>
      <c r="B27" s="8" t="s">
        <v>14</v>
      </c>
      <c r="C27" s="8" t="s">
        <v>19</v>
      </c>
      <c r="D27" s="1">
        <v>4800</v>
      </c>
    </row>
    <row r="28" spans="1:4" ht="11.25">
      <c r="A28" s="6">
        <v>23</v>
      </c>
      <c r="B28" s="8" t="s">
        <v>109</v>
      </c>
      <c r="C28" s="8" t="s">
        <v>19</v>
      </c>
      <c r="D28" s="1">
        <f>4800-301</f>
        <v>4499</v>
      </c>
    </row>
    <row r="29" spans="1:4" ht="11.25">
      <c r="A29" s="6">
        <v>24</v>
      </c>
      <c r="B29" s="9" t="s">
        <v>110</v>
      </c>
      <c r="C29" s="9" t="s">
        <v>19</v>
      </c>
      <c r="D29" s="1">
        <v>7200</v>
      </c>
    </row>
    <row r="30" spans="1:4" ht="11.25">
      <c r="A30" s="6">
        <v>25</v>
      </c>
      <c r="B30" s="9" t="s">
        <v>53</v>
      </c>
      <c r="C30" s="9" t="s">
        <v>19</v>
      </c>
      <c r="D30" s="1">
        <v>7200</v>
      </c>
    </row>
    <row r="31" spans="1:4" ht="11.25">
      <c r="A31" s="6">
        <v>26</v>
      </c>
      <c r="B31" s="8" t="s">
        <v>15</v>
      </c>
      <c r="C31" s="8" t="s">
        <v>19</v>
      </c>
      <c r="D31" s="1">
        <v>4800</v>
      </c>
    </row>
    <row r="32" spans="1:4" ht="11.25">
      <c r="A32" s="6">
        <v>27</v>
      </c>
      <c r="B32" s="8" t="s">
        <v>4</v>
      </c>
      <c r="C32" s="8" t="s">
        <v>19</v>
      </c>
      <c r="D32" s="1">
        <v>4800</v>
      </c>
    </row>
    <row r="33" spans="1:4" ht="11.25">
      <c r="A33" s="6">
        <v>28</v>
      </c>
      <c r="B33" s="8" t="s">
        <v>5</v>
      </c>
      <c r="C33" s="8" t="s">
        <v>19</v>
      </c>
      <c r="D33" s="1">
        <v>4800</v>
      </c>
    </row>
    <row r="34" spans="1:4" ht="11.25">
      <c r="A34" s="6">
        <v>29</v>
      </c>
      <c r="B34" s="9" t="s">
        <v>111</v>
      </c>
      <c r="C34" s="9" t="s">
        <v>19</v>
      </c>
      <c r="D34" s="1">
        <f>7200-560.4</f>
        <v>6639.6</v>
      </c>
    </row>
    <row r="35" spans="1:4" ht="11.25">
      <c r="A35" s="6">
        <v>30</v>
      </c>
      <c r="B35" s="9" t="s">
        <v>112</v>
      </c>
      <c r="C35" s="9" t="s">
        <v>19</v>
      </c>
      <c r="D35" s="1">
        <f>7200-578</f>
        <v>6622</v>
      </c>
    </row>
    <row r="36" spans="1:4" ht="11.25">
      <c r="A36" s="6">
        <v>31</v>
      </c>
      <c r="B36" s="9" t="s">
        <v>78</v>
      </c>
      <c r="C36" s="20" t="s">
        <v>19</v>
      </c>
      <c r="D36" s="1">
        <f>7200-159.2</f>
        <v>7040.8</v>
      </c>
    </row>
    <row r="37" spans="1:4" ht="11.25">
      <c r="A37" s="6">
        <v>32</v>
      </c>
      <c r="B37" s="9" t="s">
        <v>113</v>
      </c>
      <c r="C37" s="20" t="s">
        <v>19</v>
      </c>
      <c r="D37" s="1">
        <v>7200</v>
      </c>
    </row>
    <row r="38" spans="1:4" ht="11.25">
      <c r="A38" s="6">
        <v>33</v>
      </c>
      <c r="B38" s="8" t="s">
        <v>70</v>
      </c>
      <c r="C38" s="8" t="s">
        <v>19</v>
      </c>
      <c r="D38" s="1">
        <v>4800</v>
      </c>
    </row>
    <row r="39" spans="1:4" ht="11.25">
      <c r="A39" s="6">
        <v>34</v>
      </c>
      <c r="B39" s="8" t="s">
        <v>71</v>
      </c>
      <c r="C39" s="8" t="s">
        <v>18</v>
      </c>
      <c r="D39" s="1">
        <v>6000</v>
      </c>
    </row>
    <row r="40" spans="1:4" ht="11.25">
      <c r="A40" s="6">
        <v>35</v>
      </c>
      <c r="B40" s="8" t="s">
        <v>68</v>
      </c>
      <c r="C40" s="8" t="s">
        <v>19</v>
      </c>
      <c r="D40" s="1">
        <f>4800-44.2</f>
        <v>4755.8</v>
      </c>
    </row>
    <row r="41" spans="1:4" ht="11.25">
      <c r="A41" s="6">
        <v>36</v>
      </c>
      <c r="B41" s="8" t="s">
        <v>69</v>
      </c>
      <c r="C41" s="8" t="s">
        <v>19</v>
      </c>
      <c r="D41" s="1">
        <v>4800</v>
      </c>
    </row>
    <row r="42" spans="1:4" ht="11.25">
      <c r="A42" s="6">
        <v>37</v>
      </c>
      <c r="B42" s="8" t="s">
        <v>114</v>
      </c>
      <c r="C42" s="8" t="s">
        <v>19</v>
      </c>
      <c r="D42" s="1">
        <f>4800-468</f>
        <v>4332</v>
      </c>
    </row>
    <row r="43" spans="1:4" ht="11.25">
      <c r="A43" s="6">
        <v>38</v>
      </c>
      <c r="B43" s="8" t="s">
        <v>6</v>
      </c>
      <c r="C43" s="8" t="s">
        <v>18</v>
      </c>
      <c r="D43" s="1">
        <v>6000</v>
      </c>
    </row>
    <row r="44" spans="1:4" ht="11.25">
      <c r="A44" s="6">
        <v>39</v>
      </c>
      <c r="B44" s="8" t="s">
        <v>7</v>
      </c>
      <c r="C44" s="8" t="s">
        <v>20</v>
      </c>
      <c r="D44" s="1">
        <v>7200</v>
      </c>
    </row>
    <row r="45" spans="1:4" ht="11.25">
      <c r="A45" s="6">
        <v>40</v>
      </c>
      <c r="B45" s="12" t="s">
        <v>79</v>
      </c>
      <c r="C45" s="12" t="s">
        <v>19</v>
      </c>
      <c r="D45" s="1">
        <v>7200</v>
      </c>
    </row>
    <row r="46" spans="1:4" ht="11.25">
      <c r="A46" s="6">
        <v>41</v>
      </c>
      <c r="B46" s="9" t="s">
        <v>80</v>
      </c>
      <c r="C46" s="9" t="s">
        <v>19</v>
      </c>
      <c r="D46" s="1">
        <v>7200</v>
      </c>
    </row>
    <row r="47" spans="1:4" ht="11.25">
      <c r="A47" s="6">
        <v>42</v>
      </c>
      <c r="B47" s="9" t="s">
        <v>81</v>
      </c>
      <c r="C47" s="9" t="s">
        <v>19</v>
      </c>
      <c r="D47" s="1">
        <v>7200</v>
      </c>
    </row>
    <row r="48" spans="1:4" ht="11.25">
      <c r="A48" s="6">
        <v>43</v>
      </c>
      <c r="B48" s="13" t="s">
        <v>82</v>
      </c>
      <c r="C48" s="14" t="s">
        <v>19</v>
      </c>
      <c r="D48" s="1">
        <v>4800</v>
      </c>
    </row>
    <row r="49" spans="1:4" ht="11.25">
      <c r="A49" s="6">
        <v>44</v>
      </c>
      <c r="B49" s="13" t="s">
        <v>83</v>
      </c>
      <c r="C49" s="14" t="s">
        <v>19</v>
      </c>
      <c r="D49" s="1">
        <v>4800</v>
      </c>
    </row>
    <row r="50" spans="1:4" ht="11.25">
      <c r="A50" s="6">
        <v>45</v>
      </c>
      <c r="B50" s="19" t="s">
        <v>84</v>
      </c>
      <c r="C50" s="14" t="s">
        <v>19</v>
      </c>
      <c r="D50" s="1">
        <v>4800</v>
      </c>
    </row>
    <row r="51" spans="1:4" ht="11.25">
      <c r="A51" s="6">
        <v>46</v>
      </c>
      <c r="B51" s="19" t="s">
        <v>85</v>
      </c>
      <c r="C51" s="14" t="s">
        <v>19</v>
      </c>
      <c r="D51" s="1">
        <v>4800</v>
      </c>
    </row>
    <row r="52" spans="1:4" ht="11.25">
      <c r="A52" s="6">
        <v>47</v>
      </c>
      <c r="B52" s="19" t="s">
        <v>86</v>
      </c>
      <c r="C52" s="14" t="s">
        <v>19</v>
      </c>
      <c r="D52" s="1">
        <v>4800</v>
      </c>
    </row>
    <row r="53" spans="1:4" ht="11.25">
      <c r="A53" s="6">
        <v>48</v>
      </c>
      <c r="B53" s="19" t="s">
        <v>100</v>
      </c>
      <c r="C53" s="14" t="s">
        <v>19</v>
      </c>
      <c r="D53" s="1">
        <v>4800</v>
      </c>
    </row>
    <row r="54" spans="1:4" ht="11.25">
      <c r="A54" s="6">
        <v>49</v>
      </c>
      <c r="B54" s="19" t="s">
        <v>101</v>
      </c>
      <c r="C54" s="14" t="s">
        <v>19</v>
      </c>
      <c r="D54" s="1">
        <v>4800</v>
      </c>
    </row>
    <row r="55" spans="1:4" ht="11.25">
      <c r="A55" s="6">
        <v>50</v>
      </c>
      <c r="B55" s="19" t="s">
        <v>102</v>
      </c>
      <c r="C55" s="8" t="s">
        <v>19</v>
      </c>
      <c r="D55" s="1">
        <v>4800</v>
      </c>
    </row>
    <row r="56" spans="1:4" ht="11.25">
      <c r="A56" s="6">
        <v>51</v>
      </c>
      <c r="B56" s="19" t="s">
        <v>87</v>
      </c>
      <c r="C56" s="8" t="s">
        <v>19</v>
      </c>
      <c r="D56" s="1">
        <v>4800</v>
      </c>
    </row>
    <row r="57" spans="1:4" ht="11.25">
      <c r="A57" s="6">
        <v>52</v>
      </c>
      <c r="B57" s="19" t="s">
        <v>88</v>
      </c>
      <c r="C57" s="8" t="s">
        <v>19</v>
      </c>
      <c r="D57" s="1">
        <v>4800</v>
      </c>
    </row>
    <row r="58" spans="1:4" ht="11.25">
      <c r="A58" s="6">
        <v>53</v>
      </c>
      <c r="B58" s="9" t="s">
        <v>115</v>
      </c>
      <c r="C58" s="9" t="s">
        <v>19</v>
      </c>
      <c r="D58" s="1">
        <v>7200</v>
      </c>
    </row>
    <row r="59" spans="1:4" ht="11.25">
      <c r="A59" s="6">
        <v>54</v>
      </c>
      <c r="B59" s="9" t="s">
        <v>116</v>
      </c>
      <c r="C59" s="9" t="s">
        <v>19</v>
      </c>
      <c r="D59" s="1">
        <f>7200-527.4</f>
        <v>6672.6</v>
      </c>
    </row>
    <row r="60" spans="1:4" ht="11.25">
      <c r="A60" s="6">
        <v>55</v>
      </c>
      <c r="B60" s="9" t="s">
        <v>117</v>
      </c>
      <c r="C60" s="9" t="s">
        <v>19</v>
      </c>
      <c r="D60" s="1">
        <f>7200-193.6</f>
        <v>7006.4</v>
      </c>
    </row>
    <row r="61" spans="1:4" ht="11.25">
      <c r="A61" s="6">
        <v>56</v>
      </c>
      <c r="B61" s="8" t="s">
        <v>118</v>
      </c>
      <c r="C61" s="8" t="s">
        <v>19</v>
      </c>
      <c r="D61" s="1">
        <f>4800-413</f>
        <v>4387</v>
      </c>
    </row>
    <row r="62" spans="1:4" ht="11.25">
      <c r="A62" s="6">
        <v>57</v>
      </c>
      <c r="B62" s="8" t="s">
        <v>119</v>
      </c>
      <c r="C62" s="8" t="s">
        <v>18</v>
      </c>
      <c r="D62" s="1">
        <v>6000</v>
      </c>
    </row>
    <row r="63" spans="1:4" ht="11.25">
      <c r="A63" s="6">
        <v>58</v>
      </c>
      <c r="B63" s="8" t="s">
        <v>120</v>
      </c>
      <c r="C63" s="8" t="s">
        <v>19</v>
      </c>
      <c r="D63" s="1">
        <f>4800-113</f>
        <v>4687</v>
      </c>
    </row>
    <row r="64" spans="1:4" ht="11.25">
      <c r="A64" s="6">
        <v>59</v>
      </c>
      <c r="B64" s="9" t="s">
        <v>121</v>
      </c>
      <c r="C64" s="9" t="s">
        <v>19</v>
      </c>
      <c r="D64" s="1">
        <v>7200</v>
      </c>
    </row>
    <row r="65" spans="1:4" ht="11.25">
      <c r="A65" s="6">
        <v>60</v>
      </c>
      <c r="B65" s="9" t="s">
        <v>122</v>
      </c>
      <c r="C65" s="9" t="s">
        <v>19</v>
      </c>
      <c r="D65" s="1">
        <v>7200</v>
      </c>
    </row>
    <row r="66" spans="1:4" ht="11.25">
      <c r="A66" s="6">
        <v>61</v>
      </c>
      <c r="B66" s="8" t="s">
        <v>123</v>
      </c>
      <c r="C66" s="8" t="s">
        <v>19</v>
      </c>
      <c r="D66" s="1">
        <f>4800-240</f>
        <v>4560</v>
      </c>
    </row>
    <row r="67" spans="1:4" s="11" customFormat="1" ht="11.25">
      <c r="A67" s="6">
        <v>62</v>
      </c>
      <c r="B67" s="8" t="s">
        <v>17</v>
      </c>
      <c r="C67" s="8" t="s">
        <v>19</v>
      </c>
      <c r="D67" s="1">
        <v>4800</v>
      </c>
    </row>
    <row r="68" spans="1:4" ht="11.25">
      <c r="A68" s="6">
        <v>63</v>
      </c>
      <c r="B68" s="8" t="s">
        <v>8</v>
      </c>
      <c r="C68" s="8" t="s">
        <v>21</v>
      </c>
      <c r="D68" s="1">
        <v>7200</v>
      </c>
    </row>
    <row r="69" spans="1:4" ht="11.25">
      <c r="A69" s="6">
        <v>64</v>
      </c>
      <c r="B69" s="8" t="s">
        <v>124</v>
      </c>
      <c r="C69" s="8" t="s">
        <v>19</v>
      </c>
      <c r="D69" s="1">
        <v>4800</v>
      </c>
    </row>
    <row r="70" spans="1:4" ht="11.25">
      <c r="A70" s="6">
        <v>65</v>
      </c>
      <c r="B70" s="8" t="s">
        <v>9</v>
      </c>
      <c r="C70" s="8" t="s">
        <v>18</v>
      </c>
      <c r="D70" s="1">
        <v>6000</v>
      </c>
    </row>
    <row r="71" spans="1:4" ht="11.25">
      <c r="A71" s="6">
        <v>66</v>
      </c>
      <c r="B71" s="9" t="s">
        <v>125</v>
      </c>
      <c r="C71" s="9" t="s">
        <v>19</v>
      </c>
      <c r="D71" s="1">
        <f>7200-689.2</f>
        <v>6510.8</v>
      </c>
    </row>
    <row r="72" spans="1:4" ht="11.25">
      <c r="A72" s="6">
        <v>67</v>
      </c>
      <c r="B72" s="9" t="s">
        <v>126</v>
      </c>
      <c r="C72" s="9" t="s">
        <v>19</v>
      </c>
      <c r="D72" s="1">
        <v>7200</v>
      </c>
    </row>
    <row r="73" spans="1:4" ht="11.25">
      <c r="A73" s="6">
        <v>68</v>
      </c>
      <c r="B73" s="8" t="s">
        <v>10</v>
      </c>
      <c r="C73" s="8" t="s">
        <v>19</v>
      </c>
      <c r="D73" s="1">
        <v>4800</v>
      </c>
    </row>
    <row r="74" spans="1:4" ht="11.25">
      <c r="A74" s="6">
        <v>69</v>
      </c>
      <c r="B74" s="17" t="s">
        <v>98</v>
      </c>
      <c r="C74" s="9" t="s">
        <v>19</v>
      </c>
      <c r="D74" s="1">
        <f>7200-82.2</f>
        <v>7117.8</v>
      </c>
    </row>
    <row r="75" spans="1:4" ht="11.25">
      <c r="A75" s="6">
        <v>70</v>
      </c>
      <c r="B75" s="13" t="s">
        <v>26</v>
      </c>
      <c r="C75" s="13" t="s">
        <v>18</v>
      </c>
      <c r="D75" s="1">
        <f>6000-22</f>
        <v>5978</v>
      </c>
    </row>
    <row r="76" spans="1:4" ht="11.25">
      <c r="A76" s="6">
        <v>71</v>
      </c>
      <c r="B76" s="12" t="s">
        <v>56</v>
      </c>
      <c r="C76" s="12" t="s">
        <v>19</v>
      </c>
      <c r="D76" s="1">
        <f>7200-505.2</f>
        <v>6694.8</v>
      </c>
    </row>
    <row r="77" spans="1:4" ht="11.25">
      <c r="A77" s="6">
        <v>72</v>
      </c>
      <c r="B77" s="13" t="s">
        <v>27</v>
      </c>
      <c r="C77" s="13" t="s">
        <v>19</v>
      </c>
      <c r="D77" s="1">
        <v>4800</v>
      </c>
    </row>
    <row r="78" spans="1:4" ht="11.25">
      <c r="A78" s="6">
        <v>73</v>
      </c>
      <c r="B78" s="13" t="s">
        <v>127</v>
      </c>
      <c r="C78" s="13" t="s">
        <v>19</v>
      </c>
      <c r="D78" s="1">
        <v>4800</v>
      </c>
    </row>
    <row r="79" spans="1:4" ht="11.25">
      <c r="A79" s="6">
        <v>74</v>
      </c>
      <c r="B79" s="13" t="s">
        <v>28</v>
      </c>
      <c r="C79" s="13" t="s">
        <v>18</v>
      </c>
      <c r="D79" s="1">
        <v>6000</v>
      </c>
    </row>
    <row r="80" spans="1:4" ht="11.25">
      <c r="A80" s="6">
        <v>75</v>
      </c>
      <c r="B80" s="13" t="s">
        <v>89</v>
      </c>
      <c r="C80" s="13" t="s">
        <v>18</v>
      </c>
      <c r="D80" s="1">
        <v>6000</v>
      </c>
    </row>
    <row r="81" spans="1:4" ht="11.25">
      <c r="A81" s="6">
        <v>76</v>
      </c>
      <c r="B81" s="12" t="s">
        <v>29</v>
      </c>
      <c r="C81" s="12" t="s">
        <v>19</v>
      </c>
      <c r="D81" s="1">
        <f>7200-552.2</f>
        <v>6647.8</v>
      </c>
    </row>
    <row r="82" spans="1:4" ht="11.25">
      <c r="A82" s="6">
        <v>77</v>
      </c>
      <c r="B82" s="16" t="s">
        <v>64</v>
      </c>
      <c r="C82" s="16" t="s">
        <v>19</v>
      </c>
      <c r="D82" s="1">
        <f>4800-403</f>
        <v>4397</v>
      </c>
    </row>
    <row r="83" spans="1:4" ht="11.25">
      <c r="A83" s="6">
        <v>78</v>
      </c>
      <c r="B83" s="13" t="s">
        <v>30</v>
      </c>
      <c r="C83" s="13" t="s">
        <v>19</v>
      </c>
      <c r="D83" s="1">
        <v>4800</v>
      </c>
    </row>
    <row r="84" spans="1:4" ht="11.25">
      <c r="A84" s="6">
        <v>79</v>
      </c>
      <c r="B84" s="13" t="s">
        <v>31</v>
      </c>
      <c r="C84" s="13" t="s">
        <v>19</v>
      </c>
      <c r="D84" s="1">
        <v>4800</v>
      </c>
    </row>
    <row r="85" spans="1:4" ht="11.25">
      <c r="A85" s="6">
        <v>80</v>
      </c>
      <c r="B85" s="13" t="s">
        <v>128</v>
      </c>
      <c r="C85" s="13" t="s">
        <v>19</v>
      </c>
      <c r="D85" s="1">
        <v>4800</v>
      </c>
    </row>
    <row r="86" spans="1:4" ht="11.25">
      <c r="A86" s="6">
        <v>81</v>
      </c>
      <c r="B86" s="13" t="s">
        <v>90</v>
      </c>
      <c r="C86" s="13" t="s">
        <v>19</v>
      </c>
      <c r="D86" s="1">
        <v>4800</v>
      </c>
    </row>
    <row r="87" spans="1:4" ht="11.25">
      <c r="A87" s="6">
        <v>82</v>
      </c>
      <c r="B87" s="13" t="s">
        <v>32</v>
      </c>
      <c r="C87" s="13" t="s">
        <v>19</v>
      </c>
      <c r="D87" s="1">
        <f>4800-281</f>
        <v>4519</v>
      </c>
    </row>
    <row r="88" spans="1:4" ht="11.25">
      <c r="A88" s="6">
        <v>83</v>
      </c>
      <c r="B88" s="13" t="s">
        <v>33</v>
      </c>
      <c r="C88" s="13" t="s">
        <v>21</v>
      </c>
      <c r="D88" s="1">
        <v>7200</v>
      </c>
    </row>
    <row r="89" spans="1:4" ht="11.25">
      <c r="A89" s="6">
        <v>84</v>
      </c>
      <c r="B89" s="13" t="s">
        <v>34</v>
      </c>
      <c r="C89" s="13" t="s">
        <v>18</v>
      </c>
      <c r="D89" s="1">
        <v>6000</v>
      </c>
    </row>
    <row r="90" spans="1:4" ht="11.25">
      <c r="A90" s="6">
        <v>85</v>
      </c>
      <c r="B90" s="3" t="s">
        <v>60</v>
      </c>
      <c r="C90" s="13" t="s">
        <v>19</v>
      </c>
      <c r="D90" s="1">
        <f>4800-446.8</f>
        <v>4353.2</v>
      </c>
    </row>
    <row r="91" spans="1:4" ht="11.25">
      <c r="A91" s="6">
        <v>86</v>
      </c>
      <c r="B91" s="12" t="s">
        <v>35</v>
      </c>
      <c r="C91" s="12" t="s">
        <v>19</v>
      </c>
      <c r="D91" s="1">
        <v>7200</v>
      </c>
    </row>
    <row r="92" spans="1:4" ht="11.25">
      <c r="A92" s="6">
        <v>87</v>
      </c>
      <c r="B92" s="12" t="s">
        <v>36</v>
      </c>
      <c r="C92" s="12" t="s">
        <v>19</v>
      </c>
      <c r="D92" s="1">
        <f>7200-64.2</f>
        <v>7135.8</v>
      </c>
    </row>
    <row r="93" spans="1:4" ht="11.25">
      <c r="A93" s="6">
        <v>88</v>
      </c>
      <c r="B93" s="12" t="s">
        <v>37</v>
      </c>
      <c r="C93" s="12" t="s">
        <v>19</v>
      </c>
      <c r="D93" s="1">
        <f>7200-301.8</f>
        <v>6898.2</v>
      </c>
    </row>
    <row r="94" spans="1:4" ht="11.25">
      <c r="A94" s="6">
        <v>89</v>
      </c>
      <c r="B94" s="13" t="s">
        <v>38</v>
      </c>
      <c r="C94" s="13" t="s">
        <v>19</v>
      </c>
      <c r="D94" s="1">
        <v>4800</v>
      </c>
    </row>
    <row r="95" spans="1:4" ht="11.25">
      <c r="A95" s="6">
        <v>90</v>
      </c>
      <c r="B95" s="12" t="s">
        <v>51</v>
      </c>
      <c r="C95" s="12" t="s">
        <v>19</v>
      </c>
      <c r="D95" s="1">
        <f>7200-180.4</f>
        <v>7019.6</v>
      </c>
    </row>
    <row r="96" spans="1:4" ht="11.25">
      <c r="A96" s="6">
        <v>91</v>
      </c>
      <c r="B96" s="13" t="s">
        <v>91</v>
      </c>
      <c r="C96" s="13" t="s">
        <v>20</v>
      </c>
      <c r="D96" s="1">
        <v>7200</v>
      </c>
    </row>
    <row r="97" spans="1:4" ht="11.25">
      <c r="A97" s="6">
        <v>92</v>
      </c>
      <c r="B97" s="13" t="s">
        <v>92</v>
      </c>
      <c r="C97" s="13" t="s">
        <v>19</v>
      </c>
      <c r="D97" s="1">
        <v>4800</v>
      </c>
    </row>
    <row r="98" spans="1:4" ht="11.25">
      <c r="A98" s="6">
        <v>93</v>
      </c>
      <c r="B98" s="13" t="s">
        <v>129</v>
      </c>
      <c r="C98" s="13" t="s">
        <v>19</v>
      </c>
      <c r="D98" s="1">
        <v>4800</v>
      </c>
    </row>
    <row r="99" spans="1:4" ht="11.25">
      <c r="A99" s="6">
        <v>94</v>
      </c>
      <c r="B99" s="12" t="s">
        <v>130</v>
      </c>
      <c r="C99" s="12" t="s">
        <v>19</v>
      </c>
      <c r="D99" s="1">
        <v>7200</v>
      </c>
    </row>
    <row r="100" spans="1:4" ht="11.25">
      <c r="A100" s="6">
        <v>95</v>
      </c>
      <c r="B100" s="12" t="s">
        <v>39</v>
      </c>
      <c r="C100" s="12" t="s">
        <v>19</v>
      </c>
      <c r="D100" s="1">
        <v>7200</v>
      </c>
    </row>
    <row r="101" spans="1:4" ht="11.25">
      <c r="A101" s="6">
        <v>96</v>
      </c>
      <c r="B101" s="13" t="s">
        <v>93</v>
      </c>
      <c r="C101" s="13" t="s">
        <v>19</v>
      </c>
      <c r="D101" s="1">
        <v>4800</v>
      </c>
    </row>
    <row r="102" spans="1:4" ht="11.25">
      <c r="A102" s="6">
        <v>97</v>
      </c>
      <c r="B102" s="12" t="s">
        <v>57</v>
      </c>
      <c r="C102" s="12" t="s">
        <v>19</v>
      </c>
      <c r="D102" s="1">
        <v>7200</v>
      </c>
    </row>
    <row r="103" spans="1:4" ht="11.25">
      <c r="A103" s="6">
        <v>98</v>
      </c>
      <c r="B103" s="12" t="s">
        <v>40</v>
      </c>
      <c r="C103" s="12" t="s">
        <v>19</v>
      </c>
      <c r="D103" s="1">
        <v>7200</v>
      </c>
    </row>
    <row r="104" spans="1:4" ht="11.25">
      <c r="A104" s="6">
        <v>99</v>
      </c>
      <c r="B104" s="13" t="s">
        <v>137</v>
      </c>
      <c r="C104" s="13" t="s">
        <v>19</v>
      </c>
      <c r="D104" s="1">
        <v>4800</v>
      </c>
    </row>
    <row r="105" spans="1:4" ht="11.25">
      <c r="A105" s="6">
        <v>100</v>
      </c>
      <c r="B105" s="13" t="s">
        <v>41</v>
      </c>
      <c r="C105" s="13" t="s">
        <v>19</v>
      </c>
      <c r="D105" s="1">
        <v>4800</v>
      </c>
    </row>
    <row r="106" spans="1:4" ht="11.25">
      <c r="A106" s="6">
        <v>101</v>
      </c>
      <c r="B106" s="12" t="s">
        <v>132</v>
      </c>
      <c r="C106" s="12" t="s">
        <v>19</v>
      </c>
      <c r="D106" s="1">
        <v>7200</v>
      </c>
    </row>
    <row r="107" spans="1:4" ht="11.25">
      <c r="A107" s="6">
        <v>102</v>
      </c>
      <c r="B107" s="13" t="s">
        <v>131</v>
      </c>
      <c r="C107" s="13" t="s">
        <v>19</v>
      </c>
      <c r="D107" s="1">
        <f>4800-386</f>
        <v>4414</v>
      </c>
    </row>
    <row r="108" spans="1:4" ht="11.25">
      <c r="A108" s="6">
        <v>103</v>
      </c>
      <c r="B108" s="13" t="s">
        <v>42</v>
      </c>
      <c r="C108" s="13" t="s">
        <v>19</v>
      </c>
      <c r="D108" s="1">
        <v>4800</v>
      </c>
    </row>
    <row r="109" spans="1:4" ht="11.25">
      <c r="A109" s="6">
        <v>104</v>
      </c>
      <c r="B109" s="13" t="s">
        <v>63</v>
      </c>
      <c r="C109" s="13" t="s">
        <v>19</v>
      </c>
      <c r="D109" s="1">
        <v>4800</v>
      </c>
    </row>
    <row r="110" spans="1:4" ht="11.25">
      <c r="A110" s="6">
        <v>105</v>
      </c>
      <c r="B110" s="13" t="s">
        <v>65</v>
      </c>
      <c r="C110" s="13" t="s">
        <v>19</v>
      </c>
      <c r="D110" s="1">
        <f>4800-71</f>
        <v>4729</v>
      </c>
    </row>
    <row r="111" spans="1:4" ht="11.25">
      <c r="A111" s="6">
        <v>106</v>
      </c>
      <c r="B111" s="12" t="s">
        <v>49</v>
      </c>
      <c r="C111" s="12" t="s">
        <v>19</v>
      </c>
      <c r="D111" s="1">
        <v>7200</v>
      </c>
    </row>
    <row r="112" spans="1:4" ht="11.25">
      <c r="A112" s="6">
        <v>107</v>
      </c>
      <c r="B112" s="16" t="s">
        <v>67</v>
      </c>
      <c r="C112" s="16" t="s">
        <v>19</v>
      </c>
      <c r="D112" s="1">
        <f>4800-248.4</f>
        <v>4551.6</v>
      </c>
    </row>
    <row r="113" spans="1:4" ht="11.25">
      <c r="A113" s="6">
        <v>108</v>
      </c>
      <c r="B113" s="13" t="s">
        <v>43</v>
      </c>
      <c r="C113" s="13" t="s">
        <v>20</v>
      </c>
      <c r="D113" s="1">
        <f>7200-729.2</f>
        <v>6470.8</v>
      </c>
    </row>
    <row r="114" spans="1:4" ht="11.25">
      <c r="A114" s="6">
        <v>109</v>
      </c>
      <c r="B114" s="13" t="s">
        <v>94</v>
      </c>
      <c r="C114" s="13" t="s">
        <v>18</v>
      </c>
      <c r="D114" s="1">
        <v>6000</v>
      </c>
    </row>
    <row r="115" spans="1:4" ht="11.25" customHeight="1">
      <c r="A115" s="6">
        <v>110</v>
      </c>
      <c r="B115" s="13" t="s">
        <v>95</v>
      </c>
      <c r="C115" s="15" t="s">
        <v>19</v>
      </c>
      <c r="D115" s="1">
        <v>4800</v>
      </c>
    </row>
    <row r="116" spans="1:4" ht="11.25" customHeight="1">
      <c r="A116" s="6">
        <v>111</v>
      </c>
      <c r="B116" s="13" t="s">
        <v>133</v>
      </c>
      <c r="C116" s="15" t="s">
        <v>19</v>
      </c>
      <c r="D116" s="1">
        <f>4800-8</f>
        <v>4792</v>
      </c>
    </row>
    <row r="117" spans="1:4" ht="11.25">
      <c r="A117" s="6">
        <v>112</v>
      </c>
      <c r="B117" s="12" t="s">
        <v>44</v>
      </c>
      <c r="C117" s="12" t="s">
        <v>18</v>
      </c>
      <c r="D117" s="1">
        <v>9000</v>
      </c>
    </row>
    <row r="118" spans="1:4" ht="11.25">
      <c r="A118" s="6">
        <v>113</v>
      </c>
      <c r="B118" s="12" t="s">
        <v>59</v>
      </c>
      <c r="C118" s="12" t="s">
        <v>19</v>
      </c>
      <c r="D118" s="1">
        <f>7200-771</f>
        <v>6429</v>
      </c>
    </row>
    <row r="119" spans="1:4" ht="11.25">
      <c r="A119" s="6">
        <v>114</v>
      </c>
      <c r="B119" s="13" t="s">
        <v>58</v>
      </c>
      <c r="C119" s="13" t="s">
        <v>19</v>
      </c>
      <c r="D119" s="1">
        <v>4800</v>
      </c>
    </row>
    <row r="120" spans="1:4" ht="11.25">
      <c r="A120" s="6">
        <v>115</v>
      </c>
      <c r="B120" s="12" t="s">
        <v>72</v>
      </c>
      <c r="C120" s="12" t="s">
        <v>19</v>
      </c>
      <c r="D120" s="1">
        <v>7200</v>
      </c>
    </row>
    <row r="121" spans="1:4" ht="11.25">
      <c r="A121" s="6">
        <v>116</v>
      </c>
      <c r="B121" s="13" t="s">
        <v>45</v>
      </c>
      <c r="C121" s="13" t="s">
        <v>21</v>
      </c>
      <c r="D121" s="1">
        <f>7200-63</f>
        <v>7137</v>
      </c>
    </row>
    <row r="122" spans="1:4" ht="11.25">
      <c r="A122" s="6">
        <v>117</v>
      </c>
      <c r="B122" s="13" t="s">
        <v>54</v>
      </c>
      <c r="C122" s="13" t="s">
        <v>21</v>
      </c>
      <c r="D122" s="1">
        <v>7200</v>
      </c>
    </row>
    <row r="123" spans="1:4" ht="11.25">
      <c r="A123" s="6">
        <v>118</v>
      </c>
      <c r="B123" s="13" t="s">
        <v>62</v>
      </c>
      <c r="C123" s="13" t="s">
        <v>19</v>
      </c>
      <c r="D123" s="1">
        <v>4800</v>
      </c>
    </row>
    <row r="124" spans="1:4" ht="11.25">
      <c r="A124" s="6">
        <v>119</v>
      </c>
      <c r="B124" s="13" t="s">
        <v>61</v>
      </c>
      <c r="C124" s="13" t="s">
        <v>19</v>
      </c>
      <c r="D124" s="1">
        <v>4800</v>
      </c>
    </row>
    <row r="125" spans="1:4" ht="11.25">
      <c r="A125" s="6">
        <v>120</v>
      </c>
      <c r="B125" s="13" t="s">
        <v>66</v>
      </c>
      <c r="C125" s="13" t="s">
        <v>19</v>
      </c>
      <c r="D125" s="1">
        <v>4800</v>
      </c>
    </row>
    <row r="126" spans="1:4" ht="11.25">
      <c r="A126" s="6">
        <v>121</v>
      </c>
      <c r="B126" s="12" t="s">
        <v>134</v>
      </c>
      <c r="C126" s="12" t="s">
        <v>19</v>
      </c>
      <c r="D126" s="1">
        <f>7200-460.6</f>
        <v>6739.4</v>
      </c>
    </row>
    <row r="127" spans="1:4" ht="11.25">
      <c r="A127" s="6">
        <v>122</v>
      </c>
      <c r="B127" s="12" t="s">
        <v>135</v>
      </c>
      <c r="C127" s="12" t="s">
        <v>19</v>
      </c>
      <c r="D127" s="1">
        <v>7200</v>
      </c>
    </row>
    <row r="128" spans="1:4" ht="11.25">
      <c r="A128" s="6">
        <v>123</v>
      </c>
      <c r="B128" s="18" t="s">
        <v>138</v>
      </c>
      <c r="C128" s="18" t="s">
        <v>19</v>
      </c>
      <c r="D128" s="1">
        <v>7200</v>
      </c>
    </row>
    <row r="129" spans="1:4" ht="11.25">
      <c r="A129" s="6">
        <v>124</v>
      </c>
      <c r="B129" s="12" t="s">
        <v>50</v>
      </c>
      <c r="C129" s="12" t="s">
        <v>19</v>
      </c>
      <c r="D129" s="1">
        <f>7200-720</f>
        <v>6480</v>
      </c>
    </row>
    <row r="130" spans="1:4" ht="11.25">
      <c r="A130" s="6">
        <v>125</v>
      </c>
      <c r="B130" s="8" t="s">
        <v>97</v>
      </c>
      <c r="C130" s="16" t="s">
        <v>19</v>
      </c>
      <c r="D130" s="1">
        <v>4800</v>
      </c>
    </row>
    <row r="131" spans="1:4" ht="11.25">
      <c r="A131" s="6">
        <v>126</v>
      </c>
      <c r="B131" s="8" t="s">
        <v>96</v>
      </c>
      <c r="C131" s="13" t="s">
        <v>19</v>
      </c>
      <c r="D131" s="1">
        <v>4800</v>
      </c>
    </row>
    <row r="132" spans="1:4" ht="11.25">
      <c r="A132" s="6">
        <v>127</v>
      </c>
      <c r="B132" s="12" t="s">
        <v>55</v>
      </c>
      <c r="C132" s="12" t="s">
        <v>19</v>
      </c>
      <c r="D132" s="1">
        <v>7200</v>
      </c>
    </row>
    <row r="133" spans="1:4" ht="11.25">
      <c r="A133" s="6">
        <v>128</v>
      </c>
      <c r="B133" s="13" t="s">
        <v>136</v>
      </c>
      <c r="C133" s="13" t="s">
        <v>18</v>
      </c>
      <c r="D133" s="1">
        <v>6000</v>
      </c>
    </row>
    <row r="134" spans="1:4" ht="11.25">
      <c r="A134" s="6">
        <v>129</v>
      </c>
      <c r="B134" s="8" t="s">
        <v>11</v>
      </c>
      <c r="C134" s="8" t="s">
        <v>18</v>
      </c>
      <c r="D134" s="1">
        <v>6000</v>
      </c>
    </row>
    <row r="135" spans="1:4" ht="11.25">
      <c r="A135" s="6">
        <v>130</v>
      </c>
      <c r="B135" s="8" t="s">
        <v>12</v>
      </c>
      <c r="C135" s="8" t="s">
        <v>18</v>
      </c>
      <c r="D135" s="1">
        <v>6000</v>
      </c>
    </row>
    <row r="136" spans="1:4" ht="11.25">
      <c r="A136" s="6">
        <v>131</v>
      </c>
      <c r="B136" s="13" t="s">
        <v>46</v>
      </c>
      <c r="C136" s="13" t="s">
        <v>19</v>
      </c>
      <c r="D136" s="1">
        <v>4800</v>
      </c>
    </row>
    <row r="139" ht="11.25">
      <c r="C139" s="3" t="s">
        <v>139</v>
      </c>
    </row>
    <row r="140" ht="11.25">
      <c r="C140" s="3" t="s">
        <v>140</v>
      </c>
    </row>
  </sheetData>
  <sheetProtection/>
  <mergeCells count="4"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 POPESCU</cp:lastModifiedBy>
  <cp:lastPrinted>2023-09-12T07:39:41Z</cp:lastPrinted>
  <dcterms:created xsi:type="dcterms:W3CDTF">1996-10-14T23:33:28Z</dcterms:created>
  <dcterms:modified xsi:type="dcterms:W3CDTF">2023-09-21T06:17:06Z</dcterms:modified>
  <cp:category/>
  <cp:version/>
  <cp:contentType/>
  <cp:contentStatus/>
</cp:coreProperties>
</file>